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Приложение 4" sheetId="1" r:id="rId1"/>
  </sheets>
  <definedNames>
    <definedName name="_xlnm.Print_Titles" localSheetId="0">'Приложение 4'!$7:$8</definedName>
    <definedName name="_xlnm.Print_Area" localSheetId="0">'Приложение 4'!$A$1:$F$49</definedName>
  </definedNames>
  <calcPr fullCalcOnLoad="1"/>
</workbook>
</file>

<file path=xl/sharedStrings.xml><?xml version="1.0" encoding="utf-8"?>
<sst xmlns="http://schemas.openxmlformats.org/spreadsheetml/2006/main" count="93" uniqueCount="93">
  <si>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</si>
  <si>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</si>
  <si>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</si>
  <si>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</si>
  <si>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</si>
  <si>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</si>
  <si>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</si>
  <si>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</si>
  <si>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</si>
  <si>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</si>
  <si>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</si>
  <si>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</si>
  <si>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</si>
  <si>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</si>
  <si>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</si>
  <si>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</si>
  <si>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</si>
  <si>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</si>
  <si>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</si>
  <si>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</si>
  <si>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</si>
  <si>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</si>
  <si>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</si>
  <si>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</si>
  <si>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</si>
  <si>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</si>
  <si>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</si>
  <si>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</si>
  <si>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</si>
  <si>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</si>
  <si>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</si>
  <si>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</si>
  <si>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</si>
  <si>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</si>
  <si>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</si>
  <si>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</si>
  <si>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</si>
  <si>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</si>
  <si>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</si>
  <si>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</si>
  <si>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</si>
  <si>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</si>
  <si>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</si>
  <si>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</si>
  <si>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</si>
  <si>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</si>
  <si>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</si>
  <si>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</si>
  <si>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</si>
  <si>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</si>
  <si>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</si>
  <si>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</si>
  <si>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Приложение 4</t>
  </si>
  <si>
    <t>к постановлению</t>
  </si>
  <si>
    <t>Правительства Брянской области</t>
  </si>
  <si>
    <t>Операции по управлению остатками средств на единых счетах бюджетов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</si>
  <si>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</si>
  <si>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</si>
  <si>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</si>
  <si>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</si>
  <si>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</si>
  <si>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</si>
  <si>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</si>
  <si>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</si>
  <si>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</si>
  <si>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818 01 06 05 00 00 0000 000</t>
  </si>
  <si>
    <t>818 01 06 05 00 00 0000 600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</si>
  <si>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</si>
  <si>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</si>
  <si>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</si>
  <si>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</si>
  <si>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>818 01 06 05 00 00 0000 500</t>
  </si>
  <si>
    <t>818 01 06 05 02 00 0000 500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</si>
  <si>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</si>
  <si>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</si>
  <si>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818 01 06 10 00 00 0000 000</t>
  </si>
  <si>
    <t xml:space="preserve"> 818 01 06 10 02 00 0000 500</t>
  </si>
  <si>
    <t xml:space="preserve"> 818 01 06 10 02 02 0000 550</t>
  </si>
  <si>
    <t>Утверждено на 2018 год</t>
  </si>
  <si>
    <t>Уточненные назначения
на 2018 год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</si>
  <si>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</si>
  <si>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Итого:</t>
  </si>
  <si>
    <t>(в рублях)</t>
  </si>
  <si>
    <t>Предоставление бюджетных кредитов другим  бюджетам бюджетной системы Российской Федерации в валюте Российской Федерации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</si>
  <si>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</si>
  <si>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</si>
  <si>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</si>
  <si>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</si>
  <si>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</si>
  <si>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</si>
  <si>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Источники внутреннего финансирования дефицита областного бюджета за 9 месяцев 2018 года</t>
  </si>
  <si>
    <t>Кассовое исполнение
за 9 месяцев
2018 года</t>
  </si>
  <si>
    <t>от 29 октября 2018 г. № 554-п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</si>
</sst>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95" zoomScaleNormal="90" zoomScaleSheetLayoutView="95" workbookViewId="0" topLeftCell="A1">
      <selection activeCell="A5" sqref="A5:F5"/>
    </sheetView>
  </sheetViews>
  <sheetFormatPr defaultColWidth="5.28125" defaultRowHeight="15"/>
  <cols>
    <col min="1" max="1" width="30.8515625" style="2" customWidth="1"/>
    <col min="2" max="2" width="58.421875" style="2" customWidth="1"/>
    <col min="3" max="5" width="19.00390625" style="1" customWidth="1"/>
    <col min="6" max="6" width="13.140625" style="1" customWidth="1"/>
    <col min="7" max="7" width="24.28125" style="1" bestFit="1" customWidth="1"/>
    <col min="8" max="8" width="16.28125" style="1" customWidth="1"/>
    <col min="9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6" t="s">
        <v>52</v>
      </c>
      <c r="E1" s="36"/>
      <c r="F1" s="36"/>
    </row>
    <row r="2" spans="1:6" ht="18">
      <c r="A2" s="5"/>
      <c r="B2" s="6"/>
      <c r="C2" s="6"/>
      <c r="D2" s="36" t="s">
        <v>53</v>
      </c>
      <c r="E2" s="36"/>
      <c r="F2" s="36"/>
    </row>
    <row r="3" spans="4:6" ht="18">
      <c r="D3" s="36" t="s">
        <v>54</v>
      </c>
      <c r="E3" s="36"/>
      <c r="F3" s="36"/>
    </row>
    <row r="4" spans="1:6" s="3" customFormat="1" ht="18" customHeight="1">
      <c r="A4" s="5"/>
      <c r="B4" s="6"/>
      <c r="C4" s="6"/>
      <c r="D4" s="36" t="s">
        <v>92</v>
      </c>
      <c r="E4" s="36"/>
      <c r="F4" s="36"/>
    </row>
    <row r="5" spans="1:6" ht="28.5" customHeight="1">
      <c r="A5" s="37" t="s">
        <v>90</v>
      </c>
      <c r="B5" s="37"/>
      <c r="C5" s="37"/>
      <c r="D5" s="37"/>
      <c r="E5" s="37"/>
      <c r="F5" s="37"/>
    </row>
    <row r="6" spans="1:6" s="4" customFormat="1" ht="18">
      <c r="A6" s="33"/>
      <c r="B6" s="33"/>
      <c r="C6" s="38" t="s">
        <v>82</v>
      </c>
      <c r="D6" s="38"/>
      <c r="E6" s="38"/>
      <c r="F6" s="38"/>
    </row>
    <row r="7" spans="1:6" ht="33" customHeight="1">
      <c r="A7" s="39" t="s">
        <v>0</v>
      </c>
      <c r="B7" s="39" t="s">
        <v>1</v>
      </c>
      <c r="C7" s="40" t="s">
        <v>78</v>
      </c>
      <c r="D7" s="40" t="s">
        <v>79</v>
      </c>
      <c r="E7" s="40" t="s">
        <v>91</v>
      </c>
      <c r="F7" s="40" t="s">
        <v>64</v>
      </c>
    </row>
    <row r="8" spans="1:6" s="4" customFormat="1" ht="31.5" customHeight="1">
      <c r="A8" s="39"/>
      <c r="B8" s="39"/>
      <c r="C8" s="41"/>
      <c r="D8" s="41"/>
      <c r="E8" s="41"/>
      <c r="F8" s="41"/>
    </row>
    <row r="9" spans="1:6" ht="30.75" customHeight="1">
      <c r="A9" s="19" t="s">
        <v>2</v>
      </c>
      <c r="B9" s="8" t="s">
        <v>3</v>
      </c>
      <c r="C9" s="9">
        <f>C10+C12</f>
        <v>-1100653764</v>
      </c>
      <c r="D9" s="9">
        <f>D10+D12</f>
        <v>-1100653764</v>
      </c>
      <c r="E9" s="9">
        <f>E10+E12</f>
        <v>-4101758368</v>
      </c>
      <c r="F9" s="18">
        <f>E9/D9*100</f>
        <v>372.66563765642104</v>
      </c>
    </row>
    <row r="10" spans="1:6" ht="31.5">
      <c r="A10" s="7" t="s">
        <v>4</v>
      </c>
      <c r="B10" s="10" t="s">
        <v>5</v>
      </c>
      <c r="C10" s="11">
        <f>C11</f>
        <v>3001104604</v>
      </c>
      <c r="D10" s="11">
        <f>D11</f>
        <v>3001104604</v>
      </c>
      <c r="E10" s="11">
        <v>0</v>
      </c>
      <c r="F10" s="17"/>
    </row>
    <row r="11" spans="1:6" ht="47.25">
      <c r="A11" s="7" t="s">
        <v>6</v>
      </c>
      <c r="B11" s="10" t="s">
        <v>7</v>
      </c>
      <c r="C11" s="23">
        <v>3001104604</v>
      </c>
      <c r="D11" s="23">
        <v>3001104604</v>
      </c>
      <c r="E11" s="22">
        <v>0</v>
      </c>
      <c r="F11" s="17"/>
    </row>
    <row r="12" spans="1:6" ht="31.5">
      <c r="A12" s="7" t="s">
        <v>8</v>
      </c>
      <c r="B12" s="10" t="s">
        <v>9</v>
      </c>
      <c r="C12" s="22">
        <f>C13</f>
        <v>-4101758368</v>
      </c>
      <c r="D12" s="22">
        <f>D13</f>
        <v>-4101758368</v>
      </c>
      <c r="E12" s="22">
        <f>E13</f>
        <v>-4101758368</v>
      </c>
      <c r="F12" s="17">
        <f aca="true" t="shared" si="0" ref="F12:F22">E12/D12*100</f>
        <v>100</v>
      </c>
    </row>
    <row r="13" spans="1:6" ht="47.25">
      <c r="A13" s="7" t="s">
        <v>10</v>
      </c>
      <c r="B13" s="10" t="s">
        <v>11</v>
      </c>
      <c r="C13" s="22">
        <v>-4101758368</v>
      </c>
      <c r="D13" s="22">
        <v>-4101758368</v>
      </c>
      <c r="E13" s="22">
        <v>-4101758368</v>
      </c>
      <c r="F13" s="17">
        <f t="shared" si="0"/>
        <v>100</v>
      </c>
    </row>
    <row r="14" spans="1:6" ht="31.5">
      <c r="A14" s="20" t="s">
        <v>12</v>
      </c>
      <c r="B14" s="13" t="s">
        <v>13</v>
      </c>
      <c r="C14" s="25">
        <f>C15</f>
        <v>-350439550</v>
      </c>
      <c r="D14" s="25">
        <f>D15</f>
        <v>-350439550</v>
      </c>
      <c r="E14" s="21">
        <v>0</v>
      </c>
      <c r="F14" s="18">
        <f t="shared" si="0"/>
        <v>0</v>
      </c>
    </row>
    <row r="15" spans="1:6" ht="47.25">
      <c r="A15" s="7" t="s">
        <v>14</v>
      </c>
      <c r="B15" s="10" t="s">
        <v>15</v>
      </c>
      <c r="C15" s="23">
        <f>C16+C19</f>
        <v>-350439550</v>
      </c>
      <c r="D15" s="23">
        <f>D16+D19</f>
        <v>-350439550</v>
      </c>
      <c r="E15" s="23">
        <v>0</v>
      </c>
      <c r="F15" s="17">
        <f t="shared" si="0"/>
        <v>0</v>
      </c>
    </row>
    <row r="16" spans="1:6" ht="47.25">
      <c r="A16" s="7" t="s">
        <v>16</v>
      </c>
      <c r="B16" s="10" t="s">
        <v>17</v>
      </c>
      <c r="C16" s="23">
        <f>C17</f>
        <v>3307949674.52</v>
      </c>
      <c r="D16" s="23">
        <f>D17</f>
        <v>3307949674.52</v>
      </c>
      <c r="E16" s="22">
        <v>0</v>
      </c>
      <c r="F16" s="17">
        <f t="shared" si="0"/>
        <v>0</v>
      </c>
    </row>
    <row r="17" spans="1:6" ht="47.25">
      <c r="A17" s="7" t="s">
        <v>18</v>
      </c>
      <c r="B17" s="10" t="s">
        <v>19</v>
      </c>
      <c r="C17" s="23">
        <f>C18</f>
        <v>3307949674.52</v>
      </c>
      <c r="D17" s="23">
        <f>D18</f>
        <v>3307949674.52</v>
      </c>
      <c r="E17" s="22">
        <v>0</v>
      </c>
      <c r="F17" s="17">
        <f t="shared" si="0"/>
        <v>0</v>
      </c>
    </row>
    <row r="18" spans="1:7" ht="63">
      <c r="A18" s="7" t="s">
        <v>20</v>
      </c>
      <c r="B18" s="10" t="s">
        <v>40</v>
      </c>
      <c r="C18" s="23">
        <v>3307949674.52</v>
      </c>
      <c r="D18" s="23">
        <v>3307949674.52</v>
      </c>
      <c r="E18" s="23">
        <v>0</v>
      </c>
      <c r="F18" s="17">
        <f t="shared" si="0"/>
        <v>0</v>
      </c>
      <c r="G18" s="24"/>
    </row>
    <row r="19" spans="1:6" ht="47.25">
      <c r="A19" s="7" t="s">
        <v>21</v>
      </c>
      <c r="B19" s="10" t="s">
        <v>22</v>
      </c>
      <c r="C19" s="23">
        <f>C20</f>
        <v>-3658389224.52</v>
      </c>
      <c r="D19" s="23">
        <f>D20</f>
        <v>-3658389224.52</v>
      </c>
      <c r="E19" s="22">
        <v>0</v>
      </c>
      <c r="F19" s="17">
        <f t="shared" si="0"/>
        <v>0</v>
      </c>
    </row>
    <row r="20" spans="1:6" ht="63">
      <c r="A20" s="7" t="s">
        <v>23</v>
      </c>
      <c r="B20" s="10" t="s">
        <v>24</v>
      </c>
      <c r="C20" s="23">
        <f>C21+C22</f>
        <v>-3658389224.52</v>
      </c>
      <c r="D20" s="23">
        <f>D21+D22</f>
        <v>-3658389224.52</v>
      </c>
      <c r="E20" s="22">
        <v>0</v>
      </c>
      <c r="F20" s="17">
        <f t="shared" si="0"/>
        <v>0</v>
      </c>
    </row>
    <row r="21" spans="1:6" ht="78.75">
      <c r="A21" s="7" t="s">
        <v>26</v>
      </c>
      <c r="B21" s="10" t="s">
        <v>80</v>
      </c>
      <c r="C21" s="23">
        <v>-350439550</v>
      </c>
      <c r="D21" s="23">
        <v>-350439550</v>
      </c>
      <c r="E21" s="22">
        <v>0</v>
      </c>
      <c r="F21" s="17">
        <f t="shared" si="0"/>
        <v>0</v>
      </c>
    </row>
    <row r="22" spans="1:7" ht="63">
      <c r="A22" s="7" t="s">
        <v>25</v>
      </c>
      <c r="B22" s="10" t="s">
        <v>39</v>
      </c>
      <c r="C22" s="22">
        <v>-3307949674.52</v>
      </c>
      <c r="D22" s="22">
        <v>-3307949674.52</v>
      </c>
      <c r="E22" s="22">
        <v>0</v>
      </c>
      <c r="F22" s="17">
        <f t="shared" si="0"/>
        <v>0</v>
      </c>
      <c r="G22" s="24"/>
    </row>
    <row r="23" spans="1:8" ht="31.5">
      <c r="A23" s="20" t="s">
        <v>42</v>
      </c>
      <c r="B23" s="27" t="s">
        <v>43</v>
      </c>
      <c r="C23" s="21">
        <f>C28</f>
        <v>1447159610.95</v>
      </c>
      <c r="D23" s="21">
        <f>D24+D28</f>
        <v>1062297110.95</v>
      </c>
      <c r="E23" s="21">
        <f>E24+E28</f>
        <v>-307422711.88999987</v>
      </c>
      <c r="F23" s="28"/>
      <c r="G23" s="30"/>
      <c r="H23" s="31"/>
    </row>
    <row r="24" spans="1:8" ht="18">
      <c r="A24" s="15" t="s">
        <v>56</v>
      </c>
      <c r="B24" s="16" t="s">
        <v>57</v>
      </c>
      <c r="C24" s="11">
        <v>0</v>
      </c>
      <c r="D24" s="22">
        <f aca="true" t="shared" si="1" ref="D24:E26">D25</f>
        <v>0</v>
      </c>
      <c r="E24" s="22">
        <f t="shared" si="1"/>
        <v>-1754582322.84</v>
      </c>
      <c r="F24" s="17"/>
      <c r="G24" s="30"/>
      <c r="H24" s="30"/>
    </row>
    <row r="25" spans="1:8" ht="18">
      <c r="A25" s="15" t="s">
        <v>58</v>
      </c>
      <c r="B25" s="16" t="s">
        <v>59</v>
      </c>
      <c r="C25" s="11">
        <v>0</v>
      </c>
      <c r="D25" s="22">
        <f t="shared" si="1"/>
        <v>0</v>
      </c>
      <c r="E25" s="22">
        <f t="shared" si="1"/>
        <v>-1754582322.84</v>
      </c>
      <c r="F25" s="17"/>
      <c r="G25" s="31"/>
      <c r="H25" s="31"/>
    </row>
    <row r="26" spans="1:8" ht="31.5">
      <c r="A26" s="15" t="s">
        <v>60</v>
      </c>
      <c r="B26" s="16" t="s">
        <v>61</v>
      </c>
      <c r="C26" s="11">
        <v>0</v>
      </c>
      <c r="D26" s="22">
        <f t="shared" si="1"/>
        <v>0</v>
      </c>
      <c r="E26" s="22">
        <f t="shared" si="1"/>
        <v>-1754582322.84</v>
      </c>
      <c r="F26" s="17"/>
      <c r="G26" s="31"/>
      <c r="H26" s="31"/>
    </row>
    <row r="27" spans="1:8" ht="31.5">
      <c r="A27" s="15" t="s">
        <v>62</v>
      </c>
      <c r="B27" s="16" t="s">
        <v>63</v>
      </c>
      <c r="C27" s="11">
        <v>0</v>
      </c>
      <c r="D27" s="22">
        <v>0</v>
      </c>
      <c r="E27" s="22">
        <v>-1754582322.84</v>
      </c>
      <c r="F27" s="17"/>
      <c r="G27" s="31"/>
      <c r="H27" s="30"/>
    </row>
    <row r="28" spans="1:6" ht="18">
      <c r="A28" s="7" t="s">
        <v>44</v>
      </c>
      <c r="B28" s="10" t="s">
        <v>45</v>
      </c>
      <c r="C28" s="11">
        <f>C29</f>
        <v>1447159610.95</v>
      </c>
      <c r="D28" s="22">
        <f aca="true" t="shared" si="2" ref="D28:E30">D29</f>
        <v>1062297110.95</v>
      </c>
      <c r="E28" s="22">
        <f t="shared" si="2"/>
        <v>1447159610.95</v>
      </c>
      <c r="F28" s="17">
        <f>E28/D28*100</f>
        <v>136.22927107989798</v>
      </c>
    </row>
    <row r="29" spans="1:6" ht="18">
      <c r="A29" s="7" t="s">
        <v>46</v>
      </c>
      <c r="B29" s="10" t="s">
        <v>47</v>
      </c>
      <c r="C29" s="11">
        <f>C30</f>
        <v>1447159610.95</v>
      </c>
      <c r="D29" s="22">
        <f t="shared" si="2"/>
        <v>1062297110.95</v>
      </c>
      <c r="E29" s="22">
        <f t="shared" si="2"/>
        <v>1447159610.95</v>
      </c>
      <c r="F29" s="17">
        <f aca="true" t="shared" si="3" ref="F29:F45">E29/D29*100</f>
        <v>136.22927107989798</v>
      </c>
    </row>
    <row r="30" spans="1:6" ht="31.5">
      <c r="A30" s="7" t="s">
        <v>48</v>
      </c>
      <c r="B30" s="10" t="s">
        <v>49</v>
      </c>
      <c r="C30" s="11">
        <f>C31</f>
        <v>1447159610.95</v>
      </c>
      <c r="D30" s="22">
        <f t="shared" si="2"/>
        <v>1062297110.95</v>
      </c>
      <c r="E30" s="22">
        <f t="shared" si="2"/>
        <v>1447159610.95</v>
      </c>
      <c r="F30" s="17">
        <f t="shared" si="3"/>
        <v>136.22927107989798</v>
      </c>
    </row>
    <row r="31" spans="1:6" ht="31.5">
      <c r="A31" s="7" t="s">
        <v>50</v>
      </c>
      <c r="B31" s="10" t="s">
        <v>51</v>
      </c>
      <c r="C31" s="22">
        <v>1447159610.95</v>
      </c>
      <c r="D31" s="22">
        <v>1062297110.95</v>
      </c>
      <c r="E31" s="23">
        <v>1447159610.95</v>
      </c>
      <c r="F31" s="17">
        <f t="shared" si="3"/>
        <v>136.22927107989798</v>
      </c>
    </row>
    <row r="32" spans="1:6" ht="31.5">
      <c r="A32" s="20" t="s">
        <v>27</v>
      </c>
      <c r="B32" s="13" t="s">
        <v>28</v>
      </c>
      <c r="C32" s="9">
        <f>C36+C46</f>
        <v>25694590</v>
      </c>
      <c r="D32" s="9">
        <f>D36+D46</f>
        <v>25694590</v>
      </c>
      <c r="E32" s="9">
        <f>E33+E36+E46</f>
        <v>373571904.66</v>
      </c>
      <c r="F32" s="18">
        <f t="shared" si="3"/>
        <v>1453.8932306761853</v>
      </c>
    </row>
    <row r="33" spans="1:6" ht="31.5">
      <c r="A33" s="32" t="s">
        <v>84</v>
      </c>
      <c r="B33" s="10" t="s">
        <v>85</v>
      </c>
      <c r="C33" s="11">
        <v>0</v>
      </c>
      <c r="D33" s="11">
        <v>0</v>
      </c>
      <c r="E33" s="11">
        <f>E34</f>
        <v>7894000</v>
      </c>
      <c r="F33" s="28"/>
    </row>
    <row r="34" spans="1:6" ht="47.25">
      <c r="A34" s="32" t="s">
        <v>86</v>
      </c>
      <c r="B34" s="10" t="s">
        <v>87</v>
      </c>
      <c r="C34" s="11">
        <v>0</v>
      </c>
      <c r="D34" s="11">
        <v>0</v>
      </c>
      <c r="E34" s="11">
        <f>E35</f>
        <v>7894000</v>
      </c>
      <c r="F34" s="28"/>
    </row>
    <row r="35" spans="1:6" ht="47.25">
      <c r="A35" s="32" t="s">
        <v>88</v>
      </c>
      <c r="B35" s="10" t="s">
        <v>89</v>
      </c>
      <c r="C35" s="11">
        <v>0</v>
      </c>
      <c r="D35" s="11">
        <v>0</v>
      </c>
      <c r="E35" s="11">
        <v>7894000</v>
      </c>
      <c r="F35" s="28"/>
    </row>
    <row r="36" spans="1:6" ht="31.5">
      <c r="A36" s="29" t="s">
        <v>65</v>
      </c>
      <c r="B36" s="10" t="s">
        <v>29</v>
      </c>
      <c r="C36" s="11">
        <f>C37+C42</f>
        <v>25694590</v>
      </c>
      <c r="D36" s="22">
        <v>25694590</v>
      </c>
      <c r="E36" s="23">
        <f>E37</f>
        <v>25694590</v>
      </c>
      <c r="F36" s="17">
        <f t="shared" si="3"/>
        <v>100</v>
      </c>
    </row>
    <row r="37" spans="1:6" ht="31.5">
      <c r="A37" s="29" t="s">
        <v>66</v>
      </c>
      <c r="B37" s="10" t="s">
        <v>30</v>
      </c>
      <c r="C37" s="11">
        <f>C38</f>
        <v>125694590</v>
      </c>
      <c r="D37" s="22">
        <v>125694590</v>
      </c>
      <c r="E37" s="23">
        <f>E38</f>
        <v>25694590</v>
      </c>
      <c r="F37" s="17">
        <f t="shared" si="3"/>
        <v>20.442081079225446</v>
      </c>
    </row>
    <row r="38" spans="1:6" ht="47.25">
      <c r="A38" s="29" t="s">
        <v>67</v>
      </c>
      <c r="B38" s="10" t="s">
        <v>31</v>
      </c>
      <c r="C38" s="11">
        <f aca="true" t="shared" si="4" ref="C38:C44">C39</f>
        <v>125694590</v>
      </c>
      <c r="D38" s="22">
        <v>125694590</v>
      </c>
      <c r="E38" s="23">
        <f>E39</f>
        <v>25694590</v>
      </c>
      <c r="F38" s="17">
        <f t="shared" si="3"/>
        <v>20.442081079225446</v>
      </c>
    </row>
    <row r="39" spans="1:6" ht="63">
      <c r="A39" s="29" t="s">
        <v>32</v>
      </c>
      <c r="B39" s="10" t="s">
        <v>33</v>
      </c>
      <c r="C39" s="11">
        <f>C40+C41</f>
        <v>125694590</v>
      </c>
      <c r="D39" s="22">
        <v>125694590</v>
      </c>
      <c r="E39" s="23">
        <f>E41</f>
        <v>25694590</v>
      </c>
      <c r="F39" s="17">
        <f t="shared" si="3"/>
        <v>20.442081079225446</v>
      </c>
    </row>
    <row r="40" spans="1:6" ht="94.5">
      <c r="A40" s="29" t="s">
        <v>34</v>
      </c>
      <c r="B40" s="10" t="s">
        <v>68</v>
      </c>
      <c r="C40" s="11">
        <v>100000000</v>
      </c>
      <c r="D40" s="22">
        <v>100000000</v>
      </c>
      <c r="E40" s="23">
        <v>0</v>
      </c>
      <c r="F40" s="17">
        <f t="shared" si="3"/>
        <v>0</v>
      </c>
    </row>
    <row r="41" spans="1:6" ht="63">
      <c r="A41" s="29" t="s">
        <v>69</v>
      </c>
      <c r="B41" s="10" t="s">
        <v>70</v>
      </c>
      <c r="C41" s="11">
        <v>25694590</v>
      </c>
      <c r="D41" s="22">
        <v>25694590</v>
      </c>
      <c r="E41" s="23">
        <v>25694590</v>
      </c>
      <c r="F41" s="17">
        <f t="shared" si="3"/>
        <v>100</v>
      </c>
    </row>
    <row r="42" spans="1:6" ht="31.5">
      <c r="A42" s="29" t="s">
        <v>71</v>
      </c>
      <c r="B42" s="10" t="s">
        <v>35</v>
      </c>
      <c r="C42" s="11">
        <f t="shared" si="4"/>
        <v>-100000000</v>
      </c>
      <c r="D42" s="22">
        <v>-100000000</v>
      </c>
      <c r="E42" s="23">
        <v>0</v>
      </c>
      <c r="F42" s="17">
        <f t="shared" si="3"/>
        <v>0</v>
      </c>
    </row>
    <row r="43" spans="1:6" ht="47.25">
      <c r="A43" s="29" t="s">
        <v>72</v>
      </c>
      <c r="B43" s="10" t="s">
        <v>83</v>
      </c>
      <c r="C43" s="11">
        <f t="shared" si="4"/>
        <v>-100000000</v>
      </c>
      <c r="D43" s="22">
        <v>-100000000</v>
      </c>
      <c r="E43" s="23">
        <v>0</v>
      </c>
      <c r="F43" s="17">
        <f t="shared" si="3"/>
        <v>0</v>
      </c>
    </row>
    <row r="44" spans="1:6" ht="63">
      <c r="A44" s="29" t="s">
        <v>36</v>
      </c>
      <c r="B44" s="10" t="s">
        <v>37</v>
      </c>
      <c r="C44" s="11">
        <f t="shared" si="4"/>
        <v>-100000000</v>
      </c>
      <c r="D44" s="22">
        <v>-100000000</v>
      </c>
      <c r="E44" s="23">
        <v>0</v>
      </c>
      <c r="F44" s="17">
        <f t="shared" si="3"/>
        <v>0</v>
      </c>
    </row>
    <row r="45" spans="1:6" ht="78.75">
      <c r="A45" s="29" t="s">
        <v>38</v>
      </c>
      <c r="B45" s="10" t="s">
        <v>41</v>
      </c>
      <c r="C45" s="11">
        <v>-100000000</v>
      </c>
      <c r="D45" s="22">
        <v>-100000000</v>
      </c>
      <c r="E45" s="23">
        <v>0</v>
      </c>
      <c r="F45" s="17">
        <f t="shared" si="3"/>
        <v>0</v>
      </c>
    </row>
    <row r="46" spans="1:6" ht="31.5">
      <c r="A46" s="26" t="s">
        <v>75</v>
      </c>
      <c r="B46" s="16" t="s">
        <v>55</v>
      </c>
      <c r="C46" s="23">
        <v>0</v>
      </c>
      <c r="D46" s="23">
        <v>0</v>
      </c>
      <c r="E46" s="22">
        <f>E47</f>
        <v>339983314.66</v>
      </c>
      <c r="F46" s="28"/>
    </row>
    <row r="47" spans="1:6" ht="94.5">
      <c r="A47" s="26" t="s">
        <v>76</v>
      </c>
      <c r="B47" s="10" t="s">
        <v>73</v>
      </c>
      <c r="C47" s="12">
        <v>0</v>
      </c>
      <c r="D47" s="12">
        <v>0</v>
      </c>
      <c r="E47" s="22">
        <f>E48</f>
        <v>339983314.66</v>
      </c>
      <c r="F47" s="17"/>
    </row>
    <row r="48" spans="1:6" ht="114" customHeight="1">
      <c r="A48" s="26" t="s">
        <v>77</v>
      </c>
      <c r="B48" s="10" t="s">
        <v>74</v>
      </c>
      <c r="C48" s="12">
        <v>0</v>
      </c>
      <c r="D48" s="12">
        <v>0</v>
      </c>
      <c r="E48" s="22">
        <v>339983314.66</v>
      </c>
      <c r="F48" s="17"/>
    </row>
    <row r="49" spans="1:6" ht="21" customHeight="1">
      <c r="A49" s="34" t="s">
        <v>81</v>
      </c>
      <c r="B49" s="35"/>
      <c r="C49" s="14">
        <f>C9+C14+C23+C32</f>
        <v>21760886.950000048</v>
      </c>
      <c r="D49" s="14">
        <f>D9+D14+D23+D32</f>
        <v>-363101613.04999995</v>
      </c>
      <c r="E49" s="14">
        <f>E9+E14+E23+E32</f>
        <v>-4035609175.2299995</v>
      </c>
      <c r="F49" s="17"/>
    </row>
    <row r="50" ht="35.25" customHeight="1">
      <c r="E50" s="24"/>
    </row>
    <row r="51" spans="4:5" ht="18">
      <c r="D51" s="24"/>
      <c r="E51" s="24"/>
    </row>
    <row r="52" ht="96" customHeight="1"/>
  </sheetData>
  <sheetProtection/>
  <mergeCells count="13">
    <mergeCell ref="E7:E8"/>
    <mergeCell ref="F7:F8"/>
    <mergeCell ref="C7:C8"/>
    <mergeCell ref="A49:B49"/>
    <mergeCell ref="D1:F1"/>
    <mergeCell ref="D2:F2"/>
    <mergeCell ref="D3:F3"/>
    <mergeCell ref="D4:F4"/>
    <mergeCell ref="A5:F5"/>
    <mergeCell ref="C6:F6"/>
    <mergeCell ref="A7:A8"/>
    <mergeCell ref="B7:B8"/>
    <mergeCell ref="D7:D8"/>
  </mergeCells>
  <printOptions/>
  <pageMargins left="0.3937007874015748" right="0.3937007874015748" top="0.5118110236220472" bottom="0.3937007874015748" header="0.15748031496062992" footer="0.15748031496062992"/>
  <pageSetup fitToHeight="0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2018-11-08T12:39:11Z</dcterms:modified>
  <cp:category/>
  <cp:version/>
  <cp:contentType/>
  <cp:contentStatus/>
</cp:coreProperties>
</file>